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<sst xmlns="http://schemas.openxmlformats.org/spreadsheetml/2006/main" count="37" uniqueCount="26">
  <si>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Seitenzahl</t>
  </si>
  <si>
    <t>Umschlag</t>
  </si>
  <si>
    <t>Papiergewichte/qm</t>
  </si>
  <si>
    <t>Rückenstärke</t>
  </si>
  <si>
    <t>Format</t>
  </si>
  <si>
    <t>DIN A 6</t>
  </si>
  <si>
    <t>DIN A 5</t>
  </si>
  <si>
    <t>DIN A 4</t>
  </si>
  <si>
    <t>incl. Druckfarbe</t>
  </si>
  <si>
    <t>Umschlag mit Cello u. Leim</t>
  </si>
  <si>
    <t>Eingabefeld</t>
  </si>
  <si>
    <t>Ergebnis</t>
  </si>
  <si>
    <t>g/qm</t>
  </si>
  <si>
    <t>Blatt</t>
  </si>
  <si>
    <t>40 g</t>
  </si>
  <si>
    <t>60 g</t>
  </si>
  <si>
    <t>80 g</t>
  </si>
  <si>
    <t>mm</t>
  </si>
  <si>
    <t>Berechnung des Versandgewichts per Stck in g</t>
  </si>
  <si>
    <t>D 63263 Neu-Isenburg</t>
  </si>
  <si>
    <t>0049 (0) 6102 2864</t>
  </si>
  <si>
    <t>Beikleber</t>
  </si>
  <si>
    <t>ggf. die Beikleber addieren!</t>
  </si>
  <si>
    <t>UPM 45 g</t>
  </si>
  <si>
    <t xml:space="preserve">Abweichungen können durch unterschiedlichen Feuchtegehalt, Farbauftrag, Ausklapper etc. in geringem Umfang auftreten! </t>
  </si>
  <si>
    <t>Berechnung der Rückenstärke der Broschüren / Bücher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</si>
</sst>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4" borderId="11" xfId="0" applyFill="1" applyBorder="1" applyAlignment="1">
      <alignment/>
    </xf>
    <xf numFmtId="168" fontId="0" fillId="4" borderId="11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68" fontId="0" fillId="4" borderId="10" xfId="0" applyNumberFormat="1" applyFill="1" applyBorder="1" applyAlignment="1">
      <alignment/>
    </xf>
    <xf numFmtId="0" fontId="1" fillId="21" borderId="11" xfId="0" applyFont="1" applyFill="1" applyBorder="1" applyAlignment="1">
      <alignment horizontal="center"/>
    </xf>
    <xf numFmtId="0" fontId="0" fillId="21" borderId="11" xfId="0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1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28575</xdr:rowOff>
    </xdr:from>
    <xdr:to>
      <xdr:col>9</xdr:col>
      <xdr:colOff>66675</xdr:colOff>
      <xdr:row>3</xdr:row>
      <xdr:rowOff>28575</xdr:rowOff>
    </xdr:to>
    <xdr:pic>
      <xdr:nvPicPr>
        <xdr:cNvPr id="1" name="Picture 1" descr="MD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157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3.28125" style="0" customWidth="1"/>
  </cols>
  <sheetData>
    <row r="1" ht="27.75" customHeight="1">
      <c r="A1" s="5"/>
    </row>
    <row r="2" s="10" customFormat="1" ht="15.75">
      <c r="A2" s="10" t="s">
        <v>25</v>
      </c>
    </row>
    <row r="3" s="10" customFormat="1" ht="12.75" customHeight="1" thickBot="1"/>
    <row r="4" spans="1:3" s="10" customFormat="1" ht="15" customHeight="1" thickBot="1">
      <c r="A4" t="s">
        <v>10</v>
      </c>
      <c r="B4" s="20" t="s">
        <v>0</v>
      </c>
      <c r="C4" s="21"/>
    </row>
    <row r="5" spans="1:8" ht="15" customHeight="1" thickBot="1">
      <c r="A5" t="s">
        <v>11</v>
      </c>
      <c r="B5" s="11"/>
      <c r="C5" s="22"/>
      <c r="H5" s="19" t="s">
        <v>19</v>
      </c>
    </row>
    <row r="6" spans="2:8" ht="15">
      <c r="B6" s="23" t="s">
        <v>2</v>
      </c>
      <c r="C6" s="23"/>
      <c r="D6" s="23"/>
      <c r="E6" s="23"/>
      <c r="H6" s="19" t="s">
        <v>20</v>
      </c>
    </row>
    <row r="7" spans="1:5" ht="13.5" thickBot="1">
      <c r="A7" s="3" t="s">
        <v>0</v>
      </c>
      <c r="B7" s="3" t="s">
        <v>14</v>
      </c>
      <c r="C7" s="3" t="s">
        <v>23</v>
      </c>
      <c r="D7" s="3" t="s">
        <v>15</v>
      </c>
      <c r="E7" s="3" t="s">
        <v>16</v>
      </c>
    </row>
    <row r="8" spans="1:5" ht="13.5" thickBot="1">
      <c r="A8" s="15">
        <v>254</v>
      </c>
      <c r="B8">
        <f>SUM(A8/40)</f>
        <v>6.35</v>
      </c>
      <c r="C8" s="2">
        <f>SUM(A8/35)</f>
        <v>7.257142857142857</v>
      </c>
      <c r="D8" s="2">
        <f>SUM(A8/30)</f>
        <v>8.466666666666667</v>
      </c>
      <c r="E8">
        <f>SUM(A8/20)</f>
        <v>12.7</v>
      </c>
    </row>
    <row r="9" spans="1:5" ht="12.75">
      <c r="A9" s="1" t="s">
        <v>1</v>
      </c>
      <c r="B9">
        <v>0.5</v>
      </c>
      <c r="C9">
        <v>0.5</v>
      </c>
      <c r="D9">
        <v>0.5</v>
      </c>
      <c r="E9">
        <v>0.5</v>
      </c>
    </row>
    <row r="10" ht="13.5" thickBot="1"/>
    <row r="11" spans="1:10" ht="15" thickBot="1">
      <c r="A11" s="4" t="s">
        <v>3</v>
      </c>
      <c r="B11" s="11">
        <f>SUM(B8:B9)</f>
        <v>6.85</v>
      </c>
      <c r="C11" s="12">
        <f>SUM(C8:C9)</f>
        <v>7.757142857142857</v>
      </c>
      <c r="D11" s="12">
        <f>SUM(D8:D9)</f>
        <v>8.966666666666667</v>
      </c>
      <c r="E11" s="11">
        <f>SUM(E8:E9)</f>
        <v>13.2</v>
      </c>
      <c r="F11" t="s">
        <v>17</v>
      </c>
      <c r="J11" s="18"/>
    </row>
    <row r="12" spans="1:9" ht="13.5" thickBot="1">
      <c r="A12" s="17"/>
      <c r="B12" s="17"/>
      <c r="C12" s="17"/>
      <c r="D12" s="17"/>
      <c r="E12" s="17"/>
      <c r="F12" s="17"/>
      <c r="G12" s="17"/>
      <c r="H12" s="17"/>
      <c r="I12" s="17"/>
    </row>
    <row r="14" s="4" customFormat="1" ht="15.75">
      <c r="A14" s="10" t="s">
        <v>18</v>
      </c>
    </row>
    <row r="15" ht="15.75" thickBot="1">
      <c r="A15" s="6"/>
    </row>
    <row r="16" spans="1:5" ht="15.75" thickBot="1">
      <c r="A16" s="6" t="s">
        <v>0</v>
      </c>
      <c r="B16" s="16">
        <v>0</v>
      </c>
      <c r="C16" s="16">
        <v>254</v>
      </c>
      <c r="D16" s="16">
        <v>0</v>
      </c>
      <c r="E16" s="16">
        <v>0</v>
      </c>
    </row>
    <row r="17" spans="2:5" ht="12.75">
      <c r="B17" s="23" t="s">
        <v>2</v>
      </c>
      <c r="C17" s="23"/>
      <c r="D17" s="23"/>
      <c r="E17" s="23"/>
    </row>
    <row r="18" spans="1:6" ht="12.75">
      <c r="A18" s="3" t="s">
        <v>4</v>
      </c>
      <c r="B18" s="3">
        <v>40</v>
      </c>
      <c r="C18" s="3">
        <v>45</v>
      </c>
      <c r="D18" s="3">
        <v>60</v>
      </c>
      <c r="E18" s="3">
        <v>80</v>
      </c>
      <c r="F18" s="8" t="s">
        <v>9</v>
      </c>
    </row>
    <row r="19" spans="1:7" ht="12.75">
      <c r="A19" t="s">
        <v>5</v>
      </c>
      <c r="B19" s="13">
        <f>SUM(B16/2/64*(B18+2)+F19*0.032)</f>
        <v>11.200000000000001</v>
      </c>
      <c r="C19" s="13">
        <f>SUM(C16/2/64*(C18+2)+F19*0.032)</f>
        <v>104.465625</v>
      </c>
      <c r="D19" s="13">
        <f>SUM(D16/2/64*(D18+2)+F19*0.032)</f>
        <v>11.200000000000001</v>
      </c>
      <c r="E19" s="13">
        <f>SUM(E16/2/64*(E18+2)+F19*0.032)</f>
        <v>11.200000000000001</v>
      </c>
      <c r="F19" s="9">
        <v>350</v>
      </c>
      <c r="G19" t="s">
        <v>12</v>
      </c>
    </row>
    <row r="20" spans="1:7" ht="12.75">
      <c r="A20" t="s">
        <v>6</v>
      </c>
      <c r="B20" s="13">
        <f>SUM(B16/2/32*(B18+2)+F20*0.064)</f>
        <v>22.400000000000002</v>
      </c>
      <c r="C20" s="13">
        <f>SUM(C16/2/32*(C18+2)+F20*0.064)</f>
        <v>208.93125</v>
      </c>
      <c r="D20" s="13">
        <f>SUM(D16/2/32*(D18+2)+F20*0.064)</f>
        <v>22.400000000000002</v>
      </c>
      <c r="E20" s="13">
        <f>SUM(E16/2/32*(E18+2)+F20*0.064)</f>
        <v>22.400000000000002</v>
      </c>
      <c r="F20" s="9">
        <v>350</v>
      </c>
      <c r="G20" t="s">
        <v>12</v>
      </c>
    </row>
    <row r="21" spans="1:7" ht="12.75">
      <c r="A21" t="s">
        <v>7</v>
      </c>
      <c r="B21" s="13">
        <f>SUM(B16/2/16*(B18+2)+F21*0.128)</f>
        <v>44.800000000000004</v>
      </c>
      <c r="C21" s="13">
        <f>SUM(C16/2/16*(C18+2)+F21*0.128)</f>
        <v>417.8625</v>
      </c>
      <c r="D21" s="13">
        <f>SUM(D16/2/16*(D18+2)+F21*0.128)</f>
        <v>44.800000000000004</v>
      </c>
      <c r="E21" s="13">
        <f>SUM(E16/2/16*(E18+2)+F21*0.128)</f>
        <v>44.800000000000004</v>
      </c>
      <c r="F21" s="9">
        <v>350</v>
      </c>
      <c r="G21" t="s">
        <v>12</v>
      </c>
    </row>
    <row r="22" s="7" customFormat="1" ht="12.75"/>
    <row r="23" s="7" customFormat="1" ht="12.75">
      <c r="A23" s="7" t="s">
        <v>8</v>
      </c>
    </row>
    <row r="24" s="7" customFormat="1" ht="13.5" thickBot="1"/>
    <row r="25" spans="1:3" ht="13.5" thickBot="1">
      <c r="A25" s="7" t="s">
        <v>21</v>
      </c>
      <c r="B25" s="16">
        <v>1</v>
      </c>
      <c r="C25" t="s">
        <v>13</v>
      </c>
    </row>
    <row r="26" spans="1:2" ht="12.75">
      <c r="A26" s="7" t="s">
        <v>12</v>
      </c>
      <c r="B26">
        <v>250</v>
      </c>
    </row>
    <row r="27" spans="1:3" ht="12.75">
      <c r="A27" t="s">
        <v>5</v>
      </c>
      <c r="B27" s="14">
        <f>SUM(B25*B26/64)</f>
        <v>3.90625</v>
      </c>
      <c r="C27" s="4" t="s">
        <v>22</v>
      </c>
    </row>
    <row r="28" spans="1:3" ht="12.75">
      <c r="A28" t="s">
        <v>6</v>
      </c>
      <c r="B28" s="14">
        <f>SUM(B25*B26/32)</f>
        <v>7.8125</v>
      </c>
      <c r="C28" s="4" t="s">
        <v>22</v>
      </c>
    </row>
    <row r="29" spans="1:3" ht="12.75">
      <c r="A29" t="s">
        <v>7</v>
      </c>
      <c r="B29" s="14">
        <f>SUM(B25*B26/16)</f>
        <v>15.625</v>
      </c>
      <c r="C29" s="4" t="s">
        <v>22</v>
      </c>
    </row>
    <row r="32" ht="12.75">
      <c r="A32" t="s">
        <v>24</v>
      </c>
    </row>
  </sheetData>
  <sheetProtection/>
  <mergeCells count="2">
    <mergeCell ref="B6:E6"/>
    <mergeCell ref="B17:E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Freidhof</dc:creator>
  <cp:keywords/>
  <dc:description/>
  <cp:lastModifiedBy>Freidhof</cp:lastModifiedBy>
  <cp:lastPrinted>2006-07-17T08:51:47Z</cp:lastPrinted>
  <dcterms:created xsi:type="dcterms:W3CDTF">2005-06-13T08:53:39Z</dcterms:created>
  <dcterms:modified xsi:type="dcterms:W3CDTF">2011-07-05T15:17:48Z</dcterms:modified>
  <cp:category/>
  <cp:version/>
  <cp:contentType/>
  <cp:contentStatus/>
</cp:coreProperties>
</file>